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St Martin\Accounts\"/>
    </mc:Choice>
  </mc:AlternateContent>
  <xr:revisionPtr revIDLastSave="0" documentId="8_{FA7165E0-68FA-462E-83C1-2A424E8C1CF3}" xr6:coauthVersionLast="47" xr6:coauthVersionMax="47" xr10:uidLastSave="{00000000-0000-0000-0000-000000000000}"/>
  <bookViews>
    <workbookView xWindow="-120" yWindow="-120" windowWidth="19440" windowHeight="15000"/>
  </bookViews>
  <sheets>
    <sheet name="Rcpts &amp; Pymnts" sheetId="1" r:id="rId1"/>
  </sheets>
  <definedNames>
    <definedName name="_xlnm.Print_Area" localSheetId="0">'Rcpts &amp; Pymnts'!$A$1:$M$152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3" i="1" l="1"/>
  <c r="L64" i="1" s="1"/>
  <c r="N63" i="1" s="1"/>
  <c r="L4" i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E65" i="1"/>
  <c r="F65" i="1"/>
  <c r="G65" i="1"/>
  <c r="H65" i="1"/>
  <c r="I65" i="1"/>
  <c r="J65" i="1"/>
  <c r="K65" i="1"/>
  <c r="M65" i="1"/>
  <c r="L65" i="1" s="1"/>
  <c r="L70" i="1"/>
  <c r="L127" i="1" s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E127" i="1"/>
  <c r="F127" i="1"/>
  <c r="G127" i="1"/>
  <c r="H127" i="1"/>
  <c r="L126" i="1" s="1"/>
  <c r="I127" i="1"/>
  <c r="J127" i="1"/>
  <c r="K127" i="1"/>
  <c r="E141" i="1"/>
  <c r="D150" i="1"/>
  <c r="L129" i="1" l="1"/>
  <c r="G131" i="1" s="1"/>
  <c r="H128" i="1"/>
</calcChain>
</file>

<file path=xl/sharedStrings.xml><?xml version="1.0" encoding="utf-8"?>
<sst xmlns="http://schemas.openxmlformats.org/spreadsheetml/2006/main" count="176" uniqueCount="109">
  <si>
    <r>
      <t>........</t>
    </r>
    <r>
      <rPr>
        <b/>
        <sz val="9"/>
        <rFont val="Arial"/>
        <family val="2"/>
      </rPr>
      <t>Date</t>
    </r>
  </si>
  <si>
    <t>...............</t>
  </si>
  <si>
    <r>
      <t>.......</t>
    </r>
    <r>
      <rPr>
        <b/>
        <sz val="9"/>
        <rFont val="Arial"/>
        <family val="2"/>
      </rPr>
      <t>Clerk</t>
    </r>
  </si>
  <si>
    <t>.............</t>
  </si>
  <si>
    <t>...................</t>
  </si>
  <si>
    <r>
      <t>...............................</t>
    </r>
    <r>
      <rPr>
        <b/>
        <sz val="9"/>
        <rFont val="Arial"/>
        <family val="2"/>
      </rPr>
      <t>Chairman</t>
    </r>
  </si>
  <si>
    <t>...............................................</t>
  </si>
  <si>
    <t xml:space="preserve">               Balance at 31.03.21</t>
  </si>
  <si>
    <t>Uncleared deposit at bank</t>
  </si>
  <si>
    <t>Plus</t>
  </si>
  <si>
    <t xml:space="preserve">         "          "                 72  </t>
  </si>
  <si>
    <t xml:space="preserve"> </t>
  </si>
  <si>
    <t xml:space="preserve">         "          "                 71</t>
  </si>
  <si>
    <t xml:space="preserve">        "           "                 70</t>
  </si>
  <si>
    <t xml:space="preserve">  </t>
  </si>
  <si>
    <t xml:space="preserve">         "          "                 88</t>
  </si>
  <si>
    <t xml:space="preserve">         "          "                89</t>
  </si>
  <si>
    <t xml:space="preserve">         "          "                 80</t>
  </si>
  <si>
    <t>Unpresented Q 101077</t>
  </si>
  <si>
    <t>Less</t>
  </si>
  <si>
    <t>Current a/c balance at 31.03.21</t>
  </si>
  <si>
    <t>Bank reconciliation</t>
  </si>
  <si>
    <t>BALANCE AT 31 MAR 2021</t>
  </si>
  <si>
    <t>)</t>
  </si>
  <si>
    <t>(</t>
  </si>
  <si>
    <t>Play equip balance</t>
  </si>
  <si>
    <t>TOTAL</t>
  </si>
  <si>
    <t>RECEIPTS</t>
  </si>
  <si>
    <t>X Check</t>
  </si>
  <si>
    <t>Balance for play equipment</t>
  </si>
  <si>
    <t>FOSM</t>
  </si>
  <si>
    <t>Footpath &amp; churchyard trim refund</t>
  </si>
  <si>
    <t>Cornwall Council</t>
  </si>
  <si>
    <t>1 x poppy wreath</t>
  </si>
  <si>
    <t>St Martin PCC</t>
  </si>
  <si>
    <t>Community Chest for Plunkett</t>
  </si>
  <si>
    <t xml:space="preserve">Cornwall Council </t>
  </si>
  <si>
    <t>Out of parish cremation plot/plaque</t>
  </si>
  <si>
    <r>
      <t xml:space="preserve">Wearnes </t>
    </r>
    <r>
      <rPr>
        <i/>
        <sz val="9"/>
        <rFont val="Arial"/>
        <family val="2"/>
      </rPr>
      <t>re Glossop</t>
    </r>
  </si>
  <si>
    <t>Second interment fee</t>
  </si>
  <si>
    <t>Pendles</t>
  </si>
  <si>
    <t>2nd 50% CTS grant</t>
  </si>
  <si>
    <t>2nd 50% precept</t>
  </si>
  <si>
    <r>
      <t xml:space="preserve">M Butler </t>
    </r>
    <r>
      <rPr>
        <i/>
        <sz val="9"/>
        <rFont val="Arial"/>
        <family val="2"/>
      </rPr>
      <t>re Glossop</t>
    </r>
  </si>
  <si>
    <t>Graveyard fees</t>
  </si>
  <si>
    <t>Wearnes</t>
  </si>
  <si>
    <t>Pascoes</t>
  </si>
  <si>
    <t>COVID 19 business rate relief grant</t>
  </si>
  <si>
    <t>CIL re school planning permission</t>
  </si>
  <si>
    <t>1st 50% CTS grant</t>
  </si>
  <si>
    <t>1st 50% precept</t>
  </si>
  <si>
    <t>End of year balance</t>
  </si>
  <si>
    <t>DATE</t>
  </si>
  <si>
    <t>CHCHYRD</t>
  </si>
  <si>
    <t>HALL</t>
  </si>
  <si>
    <t>F/PATHS</t>
  </si>
  <si>
    <t>PLY EQP</t>
  </si>
  <si>
    <t>MISC</t>
  </si>
  <si>
    <t>ADMIN</t>
  </si>
  <si>
    <t>GROUNDS</t>
  </si>
  <si>
    <t>PARTICULARS OF RECEIPT</t>
  </si>
  <si>
    <t>RECEIVED FROM</t>
  </si>
  <si>
    <t>X-check</t>
  </si>
  <si>
    <t>Model rules Community Pub</t>
  </si>
  <si>
    <t>Plunkett Foundation</t>
  </si>
  <si>
    <t>Contributions</t>
  </si>
  <si>
    <t>Cornwall Pension Fund</t>
  </si>
  <si>
    <t>Prince of Wales valuation survey</t>
  </si>
  <si>
    <t>MJD Hughes</t>
  </si>
  <si>
    <t>Registration renewal</t>
  </si>
  <si>
    <t>Information Commissioner</t>
  </si>
  <si>
    <t>1st 50% deposit play tower</t>
  </si>
  <si>
    <t>Rhino Play</t>
  </si>
  <si>
    <t>Christmas tree for Newtown</t>
  </si>
  <si>
    <t>W B &amp; R Hosken</t>
  </si>
  <si>
    <t>Playfield cutting</t>
  </si>
  <si>
    <t>Cormac</t>
  </si>
  <si>
    <t>Picnic bench for playfield</t>
  </si>
  <si>
    <t>M A Grigg</t>
  </si>
  <si>
    <t>Re-imburse 2 x poppy wreaths</t>
  </si>
  <si>
    <t>Mrs G Hatton</t>
  </si>
  <si>
    <t>Community Pub membership</t>
  </si>
  <si>
    <t>21 weeks dog bin servicing</t>
  </si>
  <si>
    <t>Biffa</t>
  </si>
  <si>
    <t>2 x poppy wreaths</t>
  </si>
  <si>
    <t>Cancelled</t>
  </si>
  <si>
    <t>Trimming</t>
  </si>
  <si>
    <t>R Knight</t>
  </si>
  <si>
    <t>Internal audits 2018/19 &amp; 2019/20</t>
  </si>
  <si>
    <t>Macleod &amp; Tonkin</t>
  </si>
  <si>
    <t>TAX/NI</t>
  </si>
  <si>
    <t>HMRC</t>
  </si>
  <si>
    <t>Pay 633.234 (net) xps 29.88</t>
  </si>
  <si>
    <t>Playfield cut</t>
  </si>
  <si>
    <t>Final 50% zip play equipment install</t>
  </si>
  <si>
    <t>Supply &amp; empty dog bin 2019/20</t>
  </si>
  <si>
    <t>Insurance renewal</t>
  </si>
  <si>
    <t>BHIB</t>
  </si>
  <si>
    <t>Post installation inspection zip wire</t>
  </si>
  <si>
    <t>The Play Inspection Company</t>
  </si>
  <si>
    <t>Annual playground inspection</t>
  </si>
  <si>
    <t>Playsafety Ltd</t>
  </si>
  <si>
    <t>Pay (gross)</t>
  </si>
  <si>
    <t>VAT</t>
  </si>
  <si>
    <t>PARTICULARS OF PAYMENT</t>
  </si>
  <si>
    <t>TO WHOM PAID</t>
  </si>
  <si>
    <t>CHQ</t>
  </si>
  <si>
    <t>ST MARTIN PARISH COUNCIL ACCOUNTS TO 3 MAR 2021</t>
  </si>
  <si>
    <t>PAYMENTS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</si>
</sst>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u/>
      <sz val="9"/>
      <name val="Arial"/>
      <family val="2"/>
    </font>
    <font>
      <i/>
      <sz val="9"/>
      <name val="Arial"/>
      <family val="2"/>
    </font>
    <font>
      <strike/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2" fontId="1" fillId="0" borderId="0" xfId="0" applyNumberFormat="1" applyFont="1"/>
    <xf numFmtId="1" fontId="1" fillId="0" borderId="0" xfId="0" applyNumberFormat="1" applyFont="1"/>
    <xf numFmtId="14" fontId="1" fillId="0" borderId="0" xfId="0" applyNumberFormat="1" applyFont="1"/>
    <xf numFmtId="2" fontId="2" fillId="0" borderId="0" xfId="0" applyNumberFormat="1" applyFont="1" applyAlignment="1">
      <alignment horizontal="right"/>
    </xf>
    <xf numFmtId="0" fontId="2" fillId="0" borderId="0" xfId="0" applyFont="1"/>
    <xf numFmtId="2" fontId="3" fillId="0" borderId="0" xfId="0" applyNumberFormat="1" applyFont="1"/>
    <xf numFmtId="0" fontId="4" fillId="0" borderId="0" xfId="0" applyFont="1"/>
    <xf numFmtId="2" fontId="1" fillId="0" borderId="1" xfId="0" applyNumberFormat="1" applyFont="1" applyBorder="1"/>
    <xf numFmtId="2" fontId="4" fillId="0" borderId="0" xfId="0" applyNumberFormat="1" applyFont="1"/>
    <xf numFmtId="0" fontId="1" fillId="0" borderId="0" xfId="0" applyFont="1" applyAlignment="1">
      <alignment horizontal="right"/>
    </xf>
    <xf numFmtId="2" fontId="1" fillId="0" borderId="0" xfId="0" applyNumberFormat="1" applyFont="1" applyAlignment="1">
      <alignment horizontal="right"/>
    </xf>
    <xf numFmtId="14" fontId="4" fillId="0" borderId="0" xfId="0" applyNumberFormat="1" applyFont="1"/>
    <xf numFmtId="2" fontId="2" fillId="0" borderId="0" xfId="0" applyNumberFormat="1" applyFont="1"/>
    <xf numFmtId="14" fontId="2" fillId="0" borderId="0" xfId="0" applyNumberFormat="1" applyFont="1"/>
    <xf numFmtId="2" fontId="2" fillId="0" borderId="0" xfId="0" applyNumberFormat="1" applyFont="1" applyAlignment="1">
      <alignment horizontal="left"/>
    </xf>
    <xf numFmtId="1" fontId="2" fillId="0" borderId="0" xfId="0" applyNumberFormat="1" applyFont="1"/>
    <xf numFmtId="2" fontId="0" fillId="0" borderId="0" xfId="0" applyNumberForma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wrapText="1"/>
    </xf>
    <xf numFmtId="1" fontId="1" fillId="0" borderId="0" xfId="0" applyNumberFormat="1" applyFont="1" applyAlignment="1">
      <alignment horizontal="right"/>
    </xf>
    <xf numFmtId="14" fontId="1" fillId="0" borderId="0" xfId="0" applyNumberFormat="1" applyFont="1" applyAlignment="1">
      <alignment horizontal="center"/>
    </xf>
    <xf numFmtId="0" fontId="6" fillId="0" borderId="0" xfId="0" applyFont="1"/>
    <xf numFmtId="2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 wrapText="1"/>
    </xf>
    <xf numFmtId="1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Continuous"/>
    </xf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8"/>
  <sheetViews>
    <sheetView tabSelected="1" zoomScaleNormal="100" workbookViewId="0">
      <pane ySplit="2" topLeftCell="A3" activePane="bottomLeft" state="frozen"/>
      <selection pane="bottomLeft" activeCell="N64" sqref="N64"/>
    </sheetView>
  </sheetViews>
  <sheetFormatPr defaultRowHeight="12" x14ac:dyDescent="0.2"/>
  <cols>
    <col min="1" max="1" width="10.5703125" style="4" customWidth="1"/>
    <col min="2" max="2" width="4.5703125" style="3" customWidth="1"/>
    <col min="3" max="3" width="29" style="1" customWidth="1"/>
    <col min="4" max="4" width="28.28515625" style="1" customWidth="1"/>
    <col min="5" max="5" width="10.42578125" style="2" customWidth="1"/>
    <col min="6" max="6" width="7.28515625" style="1" customWidth="1"/>
    <col min="7" max="7" width="8.5703125" style="1" customWidth="1"/>
    <col min="8" max="8" width="8.85546875" style="1" customWidth="1"/>
    <col min="9" max="9" width="8.42578125" style="1" customWidth="1"/>
    <col min="10" max="10" width="8.28515625" style="1" customWidth="1"/>
    <col min="11" max="11" width="9.5703125" style="1" customWidth="1"/>
    <col min="12" max="12" width="11.28515625" style="1" bestFit="1" customWidth="1"/>
    <col min="13" max="13" width="9.85546875" style="2" bestFit="1" customWidth="1"/>
    <col min="14" max="16384" width="9.140625" style="1"/>
  </cols>
  <sheetData>
    <row r="1" spans="1:13" x14ac:dyDescent="0.2">
      <c r="A1" s="4" t="s">
        <v>108</v>
      </c>
      <c r="C1" s="31" t="s">
        <v>107</v>
      </c>
      <c r="D1" s="30"/>
      <c r="E1" s="29"/>
      <c r="F1" s="30"/>
      <c r="G1" s="30"/>
      <c r="H1" s="30"/>
      <c r="I1" s="30"/>
      <c r="J1" s="30"/>
      <c r="K1" s="30"/>
      <c r="L1" s="30"/>
      <c r="M1" s="29"/>
    </row>
    <row r="2" spans="1:13" x14ac:dyDescent="0.2">
      <c r="A2" s="4" t="s">
        <v>52</v>
      </c>
      <c r="B2" s="28" t="s">
        <v>106</v>
      </c>
      <c r="C2" s="1" t="s">
        <v>105</v>
      </c>
      <c r="D2" s="1" t="s">
        <v>104</v>
      </c>
      <c r="E2" s="26" t="s">
        <v>59</v>
      </c>
      <c r="F2" s="20" t="s">
        <v>58</v>
      </c>
      <c r="G2" s="20" t="s">
        <v>57</v>
      </c>
      <c r="H2" s="20" t="s">
        <v>56</v>
      </c>
      <c r="I2" s="20" t="s">
        <v>55</v>
      </c>
      <c r="J2" s="20" t="s">
        <v>54</v>
      </c>
      <c r="K2" s="20" t="s">
        <v>53</v>
      </c>
      <c r="L2" s="27" t="s">
        <v>26</v>
      </c>
      <c r="M2" s="25" t="s">
        <v>103</v>
      </c>
    </row>
    <row r="3" spans="1:13" x14ac:dyDescent="0.2">
      <c r="A3" s="4">
        <v>43929</v>
      </c>
      <c r="B3" s="22">
        <v>45</v>
      </c>
      <c r="C3" s="1" t="s">
        <v>66</v>
      </c>
      <c r="D3" s="1" t="s">
        <v>65</v>
      </c>
      <c r="E3" s="26"/>
      <c r="F3" s="12">
        <v>33.79</v>
      </c>
      <c r="G3" s="20"/>
      <c r="H3" s="20"/>
      <c r="I3" s="20"/>
      <c r="J3" s="20"/>
      <c r="K3" s="20"/>
      <c r="L3" s="2">
        <f>SUM(E3:K3)+M3</f>
        <v>33.79</v>
      </c>
      <c r="M3" s="25"/>
    </row>
    <row r="4" spans="1:13" x14ac:dyDescent="0.2">
      <c r="A4" s="4">
        <v>43929</v>
      </c>
      <c r="B4" s="22">
        <v>46</v>
      </c>
      <c r="C4" s="1" t="s">
        <v>80</v>
      </c>
      <c r="D4" s="1" t="s">
        <v>102</v>
      </c>
      <c r="E4" s="21"/>
      <c r="F4" s="2">
        <v>837.72</v>
      </c>
      <c r="G4" s="2"/>
      <c r="L4" s="2">
        <f>SUM(E4:K4)+M4</f>
        <v>837.72</v>
      </c>
      <c r="M4" s="12"/>
    </row>
    <row r="5" spans="1:13" x14ac:dyDescent="0.2">
      <c r="A5" s="4">
        <v>43964</v>
      </c>
      <c r="B5" s="22">
        <v>47</v>
      </c>
      <c r="C5" s="1" t="s">
        <v>66</v>
      </c>
      <c r="D5" s="1" t="s">
        <v>65</v>
      </c>
      <c r="F5" s="2">
        <v>33.79</v>
      </c>
      <c r="G5" s="2"/>
      <c r="H5" s="2"/>
      <c r="I5" s="2"/>
      <c r="J5" s="2"/>
      <c r="L5" s="2">
        <f>SUM(E5:K5)+M5</f>
        <v>33.79</v>
      </c>
    </row>
    <row r="6" spans="1:13" x14ac:dyDescent="0.2">
      <c r="A6" s="4">
        <v>43964</v>
      </c>
      <c r="B6" s="22">
        <v>48</v>
      </c>
      <c r="C6" s="1" t="s">
        <v>87</v>
      </c>
      <c r="D6" s="1" t="s">
        <v>86</v>
      </c>
      <c r="E6" s="2">
        <v>135</v>
      </c>
      <c r="F6" s="2"/>
      <c r="G6" s="2"/>
      <c r="H6" s="2"/>
      <c r="I6" s="2">
        <v>217.5</v>
      </c>
      <c r="J6" s="2">
        <v>30</v>
      </c>
      <c r="K6" s="1">
        <v>90</v>
      </c>
      <c r="L6" s="2">
        <f>SUM(E6:K6)+M6</f>
        <v>472.5</v>
      </c>
    </row>
    <row r="7" spans="1:13" x14ac:dyDescent="0.2">
      <c r="A7" s="4">
        <v>43964</v>
      </c>
      <c r="B7" s="22">
        <v>49</v>
      </c>
      <c r="C7" s="1" t="s">
        <v>101</v>
      </c>
      <c r="D7" s="1" t="s">
        <v>100</v>
      </c>
      <c r="E7" s="2">
        <v>68.5</v>
      </c>
      <c r="F7" s="2"/>
      <c r="G7" s="2"/>
      <c r="H7" s="2"/>
      <c r="I7" s="2"/>
      <c r="J7" s="2"/>
      <c r="L7" s="2">
        <f>SUM(E7:K7)+M7</f>
        <v>82.2</v>
      </c>
      <c r="M7" s="2">
        <v>13.7</v>
      </c>
    </row>
    <row r="8" spans="1:13" x14ac:dyDescent="0.2">
      <c r="A8" s="4">
        <v>43964</v>
      </c>
      <c r="B8" s="22">
        <v>50</v>
      </c>
      <c r="C8" s="1" t="s">
        <v>99</v>
      </c>
      <c r="D8" s="1" t="s">
        <v>98</v>
      </c>
      <c r="F8" s="2"/>
      <c r="G8" s="2"/>
      <c r="H8" s="2">
        <v>300</v>
      </c>
      <c r="I8" s="2"/>
      <c r="J8" s="2"/>
      <c r="L8" s="2">
        <f>SUM(E8:K8)+M8</f>
        <v>360</v>
      </c>
      <c r="M8" s="2">
        <v>60</v>
      </c>
    </row>
    <row r="9" spans="1:13" x14ac:dyDescent="0.2">
      <c r="A9" s="4">
        <v>43964</v>
      </c>
      <c r="B9" s="22">
        <v>51</v>
      </c>
      <c r="C9" s="1" t="s">
        <v>97</v>
      </c>
      <c r="D9" s="1" t="s">
        <v>96</v>
      </c>
      <c r="F9" s="2">
        <v>231.36</v>
      </c>
      <c r="K9" s="2"/>
      <c r="L9" s="2">
        <f>SUM(E9:K9)+M9</f>
        <v>231.36</v>
      </c>
    </row>
    <row r="10" spans="1:13" x14ac:dyDescent="0.2">
      <c r="A10" s="4">
        <v>44006</v>
      </c>
      <c r="B10" s="22">
        <v>81</v>
      </c>
      <c r="C10" s="1" t="s">
        <v>66</v>
      </c>
      <c r="D10" s="1" t="s">
        <v>65</v>
      </c>
      <c r="F10" s="2">
        <v>33.79</v>
      </c>
      <c r="G10" s="2"/>
      <c r="H10" s="2"/>
      <c r="I10" s="2"/>
      <c r="J10" s="2"/>
      <c r="L10" s="2">
        <f>SUM(E10:K10)+M10</f>
        <v>33.79</v>
      </c>
    </row>
    <row r="11" spans="1:13" x14ac:dyDescent="0.2">
      <c r="A11" s="4">
        <v>44035</v>
      </c>
      <c r="B11" s="22">
        <v>82</v>
      </c>
      <c r="C11" s="1" t="s">
        <v>66</v>
      </c>
      <c r="D11" s="1" t="s">
        <v>65</v>
      </c>
      <c r="F11" s="1">
        <v>33.79</v>
      </c>
      <c r="G11" s="2"/>
      <c r="H11" s="2"/>
      <c r="I11" s="2"/>
      <c r="J11" s="2"/>
      <c r="L11" s="2">
        <f>SUM(E11:K11)+M11</f>
        <v>33.79</v>
      </c>
    </row>
    <row r="12" spans="1:13" x14ac:dyDescent="0.2">
      <c r="A12" s="4">
        <v>44035</v>
      </c>
      <c r="B12" s="22">
        <v>83</v>
      </c>
      <c r="C12" s="1" t="s">
        <v>87</v>
      </c>
      <c r="D12" s="1" t="s">
        <v>86</v>
      </c>
      <c r="E12" s="2">
        <v>240</v>
      </c>
      <c r="F12" s="21"/>
      <c r="H12" s="2"/>
      <c r="I12" s="2"/>
      <c r="J12" s="2"/>
      <c r="K12" s="2"/>
      <c r="L12" s="2">
        <f>SUM(E12:K12)+M12</f>
        <v>240</v>
      </c>
    </row>
    <row r="13" spans="1:13" x14ac:dyDescent="0.2">
      <c r="A13" s="4">
        <v>44035</v>
      </c>
      <c r="B13" s="22">
        <v>84</v>
      </c>
      <c r="C13" s="1" t="s">
        <v>83</v>
      </c>
      <c r="D13" s="1" t="s">
        <v>95</v>
      </c>
      <c r="E13" s="21"/>
      <c r="F13" s="2"/>
      <c r="G13" s="2">
        <v>296.5</v>
      </c>
      <c r="H13" s="2"/>
      <c r="I13" s="2"/>
      <c r="J13" s="2"/>
      <c r="K13" s="2"/>
      <c r="L13" s="2">
        <f>SUM(E13:K13)+M13</f>
        <v>355.8</v>
      </c>
      <c r="M13" s="2">
        <v>59.3</v>
      </c>
    </row>
    <row r="14" spans="1:13" x14ac:dyDescent="0.2">
      <c r="A14" s="4">
        <v>44035</v>
      </c>
      <c r="B14" s="22">
        <v>85</v>
      </c>
      <c r="C14" s="1" t="s">
        <v>72</v>
      </c>
      <c r="D14" s="1" t="s">
        <v>94</v>
      </c>
      <c r="E14" s="21"/>
      <c r="F14" s="2"/>
      <c r="G14" s="2"/>
      <c r="H14" s="2">
        <v>8017</v>
      </c>
      <c r="I14" s="2"/>
      <c r="J14" s="2"/>
      <c r="K14" s="2"/>
      <c r="L14" s="2">
        <f>SUM(E14:K14)+M14</f>
        <v>9620.4</v>
      </c>
      <c r="M14" s="2">
        <v>1603.4</v>
      </c>
    </row>
    <row r="15" spans="1:13" x14ac:dyDescent="0.2">
      <c r="A15" s="4">
        <v>44055</v>
      </c>
      <c r="B15" s="22">
        <v>52</v>
      </c>
      <c r="C15" s="1" t="s">
        <v>66</v>
      </c>
      <c r="D15" s="1" t="s">
        <v>65</v>
      </c>
      <c r="F15" s="1">
        <v>33.79</v>
      </c>
      <c r="L15" s="2">
        <f>SUM(E15:K15)+M15</f>
        <v>33.79</v>
      </c>
    </row>
    <row r="16" spans="1:13" x14ac:dyDescent="0.2">
      <c r="A16" s="4">
        <v>44055</v>
      </c>
      <c r="B16" s="22">
        <v>53</v>
      </c>
      <c r="C16" s="1" t="s">
        <v>76</v>
      </c>
      <c r="D16" s="1" t="s">
        <v>93</v>
      </c>
      <c r="E16" s="2">
        <v>198.4</v>
      </c>
      <c r="F16" s="2"/>
      <c r="G16" s="2"/>
      <c r="H16" s="2"/>
      <c r="I16" s="2"/>
      <c r="J16" s="2"/>
      <c r="K16" s="2"/>
      <c r="L16" s="2">
        <f>SUM(E16:K16)+M16</f>
        <v>238.08</v>
      </c>
      <c r="M16" s="2">
        <v>39.68</v>
      </c>
    </row>
    <row r="17" spans="1:13" x14ac:dyDescent="0.2">
      <c r="A17" s="4">
        <v>44055</v>
      </c>
      <c r="B17" s="22">
        <v>54</v>
      </c>
      <c r="C17" s="1" t="s">
        <v>87</v>
      </c>
      <c r="D17" s="1" t="s">
        <v>86</v>
      </c>
      <c r="E17" s="2">
        <v>240</v>
      </c>
      <c r="F17" s="2"/>
      <c r="G17" s="2"/>
      <c r="H17" s="2"/>
      <c r="I17" s="2"/>
      <c r="J17" s="2">
        <v>30</v>
      </c>
      <c r="K17" s="2"/>
      <c r="L17" s="2">
        <f>SUM(E17:K17)+M17</f>
        <v>270</v>
      </c>
    </row>
    <row r="18" spans="1:13" x14ac:dyDescent="0.2">
      <c r="A18" s="4">
        <v>44083</v>
      </c>
      <c r="B18" s="22">
        <v>55</v>
      </c>
      <c r="C18" s="1" t="s">
        <v>66</v>
      </c>
      <c r="D18" s="1" t="s">
        <v>65</v>
      </c>
      <c r="F18" s="2">
        <v>33.79</v>
      </c>
      <c r="G18" s="2"/>
      <c r="H18" s="2"/>
      <c r="I18" s="2"/>
      <c r="J18" s="2"/>
      <c r="K18" s="2"/>
      <c r="L18" s="2">
        <f>SUM(E18:K18)+M18</f>
        <v>33.79</v>
      </c>
    </row>
    <row r="19" spans="1:13" x14ac:dyDescent="0.2">
      <c r="A19" s="4">
        <v>44083</v>
      </c>
      <c r="B19" s="22">
        <v>56</v>
      </c>
      <c r="C19" s="1" t="s">
        <v>87</v>
      </c>
      <c r="D19" s="1" t="s">
        <v>86</v>
      </c>
      <c r="F19" s="2"/>
      <c r="G19" s="2"/>
      <c r="H19" s="2"/>
      <c r="I19" s="2">
        <v>187.5</v>
      </c>
      <c r="J19" s="2">
        <v>30</v>
      </c>
      <c r="K19" s="2"/>
      <c r="L19" s="2">
        <f>SUM(E19:K19)+M19</f>
        <v>217.5</v>
      </c>
    </row>
    <row r="20" spans="1:13" x14ac:dyDescent="0.2">
      <c r="A20" s="4">
        <v>44125</v>
      </c>
      <c r="B20" s="22">
        <v>57</v>
      </c>
      <c r="C20" s="1" t="s">
        <v>66</v>
      </c>
      <c r="D20" s="1" t="s">
        <v>65</v>
      </c>
      <c r="F20" s="1">
        <v>33.79</v>
      </c>
      <c r="L20" s="2">
        <f>SUM(E20:K20)+M20</f>
        <v>33.79</v>
      </c>
    </row>
    <row r="21" spans="1:13" x14ac:dyDescent="0.2">
      <c r="A21" s="4">
        <v>44125</v>
      </c>
      <c r="B21" s="22">
        <v>58</v>
      </c>
      <c r="C21" s="1" t="s">
        <v>87</v>
      </c>
      <c r="D21" s="1" t="s">
        <v>86</v>
      </c>
      <c r="E21" s="2">
        <v>150</v>
      </c>
      <c r="J21" s="1">
        <v>30</v>
      </c>
      <c r="L21" s="2">
        <f>SUM(E21:K21)+M21</f>
        <v>180</v>
      </c>
    </row>
    <row r="22" spans="1:13" x14ac:dyDescent="0.2">
      <c r="A22" s="4">
        <v>44125</v>
      </c>
      <c r="B22" s="22">
        <v>59</v>
      </c>
      <c r="C22" s="1" t="s">
        <v>80</v>
      </c>
      <c r="D22" s="1" t="s">
        <v>92</v>
      </c>
      <c r="F22" s="2">
        <v>663.12</v>
      </c>
      <c r="L22" s="2">
        <f>SUM(E22:K22)+M22</f>
        <v>663.12</v>
      </c>
    </row>
    <row r="23" spans="1:13" x14ac:dyDescent="0.2">
      <c r="A23" s="4">
        <v>44125</v>
      </c>
      <c r="B23" s="22">
        <v>60</v>
      </c>
      <c r="C23" s="1" t="s">
        <v>91</v>
      </c>
      <c r="D23" s="1" t="s">
        <v>90</v>
      </c>
      <c r="F23" s="2">
        <v>158.4</v>
      </c>
      <c r="L23" s="2">
        <f>SUM(E23:K23)+M23</f>
        <v>158.4</v>
      </c>
    </row>
    <row r="24" spans="1:13" x14ac:dyDescent="0.2">
      <c r="A24" s="4">
        <v>44125</v>
      </c>
      <c r="B24" s="22">
        <v>61</v>
      </c>
      <c r="C24" s="1" t="s">
        <v>89</v>
      </c>
      <c r="D24" s="1" t="s">
        <v>88</v>
      </c>
      <c r="F24" s="2">
        <v>200</v>
      </c>
      <c r="L24" s="2">
        <f>SUM(E24:K24)+M24</f>
        <v>240</v>
      </c>
      <c r="M24" s="2">
        <v>40</v>
      </c>
    </row>
    <row r="25" spans="1:13" x14ac:dyDescent="0.2">
      <c r="A25" s="4">
        <v>44125</v>
      </c>
      <c r="B25" s="22">
        <v>62</v>
      </c>
      <c r="C25" s="1" t="s">
        <v>76</v>
      </c>
      <c r="D25" s="1" t="s">
        <v>75</v>
      </c>
      <c r="E25" s="2">
        <v>148.83000000000001</v>
      </c>
      <c r="F25" s="2"/>
      <c r="L25" s="2">
        <f>SUM(E25:K25)+M25</f>
        <v>178.89000000000001</v>
      </c>
      <c r="M25" s="2">
        <v>30.06</v>
      </c>
    </row>
    <row r="26" spans="1:13" x14ac:dyDescent="0.2">
      <c r="A26" s="4">
        <v>44146</v>
      </c>
      <c r="B26" s="22">
        <v>63</v>
      </c>
      <c r="C26" s="1" t="s">
        <v>66</v>
      </c>
      <c r="D26" s="1" t="s">
        <v>65</v>
      </c>
      <c r="F26" s="1">
        <v>33.79</v>
      </c>
      <c r="L26" s="2">
        <f>SUM(E26:K26)+M26</f>
        <v>33.79</v>
      </c>
    </row>
    <row r="27" spans="1:13" x14ac:dyDescent="0.2">
      <c r="A27" s="4">
        <v>44146</v>
      </c>
      <c r="B27" s="22">
        <v>64</v>
      </c>
      <c r="C27" s="1" t="s">
        <v>87</v>
      </c>
      <c r="D27" s="1" t="s">
        <v>86</v>
      </c>
      <c r="E27" s="2">
        <v>150</v>
      </c>
      <c r="F27" s="2"/>
      <c r="G27" s="2"/>
      <c r="H27" s="2"/>
      <c r="I27" s="2"/>
      <c r="J27" s="2">
        <v>30</v>
      </c>
      <c r="K27" s="2">
        <v>90</v>
      </c>
      <c r="L27" s="2">
        <f>SUM(E27:K27)+M27</f>
        <v>270</v>
      </c>
    </row>
    <row r="28" spans="1:13" x14ac:dyDescent="0.2">
      <c r="A28" s="4">
        <v>44146</v>
      </c>
      <c r="B28" s="22">
        <v>65</v>
      </c>
      <c r="C28" s="1" t="s">
        <v>85</v>
      </c>
      <c r="D28" s="24" t="s">
        <v>84</v>
      </c>
      <c r="F28" s="2"/>
      <c r="G28" s="2"/>
      <c r="H28" s="2"/>
      <c r="I28" s="2"/>
      <c r="J28" s="2"/>
      <c r="K28" s="2"/>
      <c r="L28" s="2">
        <f>SUM(E28:K28)+M28</f>
        <v>0</v>
      </c>
    </row>
    <row r="29" spans="1:13" x14ac:dyDescent="0.2">
      <c r="A29" s="4">
        <v>44146</v>
      </c>
      <c r="B29" s="22">
        <v>66</v>
      </c>
      <c r="C29" s="1" t="s">
        <v>76</v>
      </c>
      <c r="D29" s="1" t="s">
        <v>75</v>
      </c>
      <c r="E29" s="2">
        <v>49.61</v>
      </c>
      <c r="F29" s="2"/>
      <c r="G29" s="2"/>
      <c r="H29" s="2"/>
      <c r="I29" s="2"/>
      <c r="J29" s="2"/>
      <c r="K29" s="2"/>
      <c r="L29" s="2">
        <f>SUM(E29:K29)+M29</f>
        <v>59.53</v>
      </c>
      <c r="M29" s="2">
        <v>9.92</v>
      </c>
    </row>
    <row r="30" spans="1:13" x14ac:dyDescent="0.2">
      <c r="A30" s="4">
        <v>44146</v>
      </c>
      <c r="B30" s="22">
        <v>67</v>
      </c>
      <c r="C30" s="1" t="s">
        <v>83</v>
      </c>
      <c r="D30" s="1" t="s">
        <v>82</v>
      </c>
      <c r="F30" s="2"/>
      <c r="G30" s="2">
        <v>97.44</v>
      </c>
      <c r="H30" s="2"/>
      <c r="I30" s="2"/>
      <c r="J30" s="2"/>
      <c r="K30" s="2"/>
      <c r="L30" s="2">
        <f>SUM(E30:K30)+M30</f>
        <v>116.92999999999999</v>
      </c>
      <c r="M30" s="2">
        <v>19.489999999999998</v>
      </c>
    </row>
    <row r="31" spans="1:13" x14ac:dyDescent="0.2">
      <c r="A31" s="4">
        <v>44174</v>
      </c>
      <c r="B31" s="22">
        <v>68</v>
      </c>
      <c r="C31" s="1" t="s">
        <v>66</v>
      </c>
      <c r="D31" s="1" t="s">
        <v>65</v>
      </c>
      <c r="F31" s="2">
        <v>33.79</v>
      </c>
      <c r="G31" s="2"/>
      <c r="H31" s="2"/>
      <c r="I31" s="2"/>
      <c r="J31" s="2"/>
      <c r="K31" s="2"/>
      <c r="L31" s="2">
        <f>SUM(E31:K31)+M31</f>
        <v>33.79</v>
      </c>
    </row>
    <row r="32" spans="1:13" x14ac:dyDescent="0.2">
      <c r="A32" s="4">
        <v>44174</v>
      </c>
      <c r="B32" s="22">
        <v>69</v>
      </c>
      <c r="C32" s="1" t="s">
        <v>76</v>
      </c>
      <c r="D32" s="1" t="s">
        <v>75</v>
      </c>
      <c r="E32" s="2">
        <v>49.61</v>
      </c>
      <c r="F32" s="2"/>
      <c r="G32" s="2"/>
      <c r="H32" s="2"/>
      <c r="I32" s="2"/>
      <c r="J32" s="2"/>
      <c r="K32" s="2"/>
      <c r="L32" s="2">
        <f>SUM(E32:K32)+M32</f>
        <v>59.53</v>
      </c>
      <c r="M32" s="2">
        <v>9.92</v>
      </c>
    </row>
    <row r="33" spans="1:13" x14ac:dyDescent="0.2">
      <c r="A33" s="4">
        <v>44174</v>
      </c>
      <c r="B33" s="22">
        <v>70</v>
      </c>
      <c r="C33" s="1" t="s">
        <v>64</v>
      </c>
      <c r="D33" s="1" t="s">
        <v>81</v>
      </c>
      <c r="F33" s="2"/>
      <c r="G33" s="2">
        <v>200</v>
      </c>
      <c r="H33" s="2"/>
      <c r="I33" s="2"/>
      <c r="J33" s="2"/>
      <c r="K33" s="2"/>
      <c r="L33" s="2">
        <f>SUM(E33:K33)+M33</f>
        <v>240</v>
      </c>
      <c r="M33" s="2">
        <v>40</v>
      </c>
    </row>
    <row r="34" spans="1:13" x14ac:dyDescent="0.2">
      <c r="A34" s="4">
        <v>44174</v>
      </c>
      <c r="B34" s="22">
        <v>71</v>
      </c>
      <c r="C34" s="1" t="s">
        <v>80</v>
      </c>
      <c r="D34" s="1" t="s">
        <v>79</v>
      </c>
      <c r="G34" s="2">
        <v>37</v>
      </c>
      <c r="I34" s="2"/>
      <c r="J34" s="2"/>
      <c r="K34" s="2"/>
      <c r="L34" s="2">
        <f>SUM(E34:K34)+M34</f>
        <v>37</v>
      </c>
    </row>
    <row r="35" spans="1:13" x14ac:dyDescent="0.2">
      <c r="A35" s="23">
        <v>44174</v>
      </c>
      <c r="B35" s="3">
        <v>72</v>
      </c>
      <c r="C35" s="1" t="s">
        <v>78</v>
      </c>
      <c r="D35" s="1" t="s">
        <v>77</v>
      </c>
      <c r="F35" s="2"/>
      <c r="G35" s="2"/>
      <c r="H35" s="2">
        <v>149.5</v>
      </c>
      <c r="I35" s="2"/>
      <c r="J35" s="2"/>
      <c r="K35" s="2"/>
      <c r="L35" s="2">
        <f>SUM(E35:K35)+M35</f>
        <v>179.4</v>
      </c>
      <c r="M35" s="2">
        <v>29.9</v>
      </c>
    </row>
    <row r="36" spans="1:13" x14ac:dyDescent="0.2">
      <c r="A36" s="23">
        <v>44209</v>
      </c>
      <c r="B36" s="22">
        <v>73</v>
      </c>
      <c r="C36" s="1" t="s">
        <v>66</v>
      </c>
      <c r="D36" s="1" t="s">
        <v>65</v>
      </c>
      <c r="F36" s="1">
        <v>33.79</v>
      </c>
      <c r="G36" s="2"/>
      <c r="I36" s="2"/>
      <c r="J36" s="2"/>
      <c r="K36" s="2"/>
      <c r="L36" s="2">
        <f>SUM(E36:K36)+M36</f>
        <v>33.79</v>
      </c>
    </row>
    <row r="37" spans="1:13" x14ac:dyDescent="0.2">
      <c r="A37" s="23">
        <v>44209</v>
      </c>
      <c r="B37" s="22">
        <v>74</v>
      </c>
      <c r="C37" s="1" t="s">
        <v>76</v>
      </c>
      <c r="D37" s="1" t="s">
        <v>75</v>
      </c>
      <c r="E37" s="2">
        <v>49.61</v>
      </c>
      <c r="F37" s="2"/>
      <c r="G37" s="2"/>
      <c r="H37" s="2"/>
      <c r="I37" s="2"/>
      <c r="J37" s="2"/>
      <c r="K37" s="2"/>
      <c r="L37" s="2">
        <f>SUM(E37:K37)+M37</f>
        <v>59.53</v>
      </c>
      <c r="M37" s="2">
        <v>9.92</v>
      </c>
    </row>
    <row r="38" spans="1:13" x14ac:dyDescent="0.2">
      <c r="A38" s="4">
        <v>44209</v>
      </c>
      <c r="B38" s="22">
        <v>75</v>
      </c>
      <c r="C38" s="1" t="s">
        <v>74</v>
      </c>
      <c r="D38" s="1" t="s">
        <v>73</v>
      </c>
      <c r="F38" s="2"/>
      <c r="G38" s="2">
        <v>70</v>
      </c>
      <c r="H38" s="2"/>
      <c r="I38" s="2"/>
      <c r="J38" s="2"/>
      <c r="K38" s="2"/>
      <c r="L38" s="2">
        <f>SUM(E38:K38)+M38</f>
        <v>70</v>
      </c>
    </row>
    <row r="39" spans="1:13" x14ac:dyDescent="0.2">
      <c r="A39" s="23">
        <v>44222</v>
      </c>
      <c r="B39" s="22">
        <v>76</v>
      </c>
      <c r="C39" s="1" t="s">
        <v>72</v>
      </c>
      <c r="D39" s="1" t="s">
        <v>71</v>
      </c>
      <c r="F39" s="2"/>
      <c r="G39" s="2"/>
      <c r="H39" s="2">
        <v>12427.5</v>
      </c>
      <c r="I39" s="2"/>
      <c r="J39" s="2"/>
      <c r="K39" s="2"/>
      <c r="L39" s="2">
        <f>SUM(E39:K39)+M39</f>
        <v>14913</v>
      </c>
      <c r="M39" s="2">
        <v>2485.5</v>
      </c>
    </row>
    <row r="40" spans="1:13" x14ac:dyDescent="0.2">
      <c r="A40" s="4">
        <v>44237</v>
      </c>
      <c r="B40" s="22">
        <v>77</v>
      </c>
      <c r="C40" s="1" t="s">
        <v>66</v>
      </c>
      <c r="D40" s="1" t="s">
        <v>65</v>
      </c>
      <c r="F40" s="2">
        <v>33.79</v>
      </c>
      <c r="G40" s="2"/>
      <c r="H40" s="2"/>
      <c r="I40" s="2"/>
      <c r="J40" s="2"/>
      <c r="K40" s="2"/>
      <c r="L40" s="2">
        <f>SUM(E40:K40)+M40</f>
        <v>33.79</v>
      </c>
    </row>
    <row r="41" spans="1:13" x14ac:dyDescent="0.2">
      <c r="A41" s="4">
        <v>44237</v>
      </c>
      <c r="B41" s="22">
        <v>78</v>
      </c>
      <c r="C41" s="1" t="s">
        <v>70</v>
      </c>
      <c r="D41" s="1" t="s">
        <v>69</v>
      </c>
      <c r="F41" s="2">
        <v>40</v>
      </c>
      <c r="G41" s="2"/>
      <c r="H41" s="2"/>
      <c r="I41" s="2"/>
      <c r="J41" s="2"/>
      <c r="K41" s="2"/>
      <c r="L41" s="2">
        <f>SUM(E41:K41)+M41</f>
        <v>40</v>
      </c>
    </row>
    <row r="42" spans="1:13" x14ac:dyDescent="0.2">
      <c r="A42" s="4">
        <v>44264</v>
      </c>
      <c r="B42" s="22">
        <v>79</v>
      </c>
      <c r="C42" s="1" t="s">
        <v>68</v>
      </c>
      <c r="D42" s="1" t="s">
        <v>67</v>
      </c>
      <c r="F42" s="2"/>
      <c r="G42" s="2">
        <v>1500</v>
      </c>
      <c r="H42" s="2"/>
      <c r="I42" s="2"/>
      <c r="J42" s="2"/>
      <c r="K42" s="2"/>
      <c r="L42" s="2">
        <f>SUM(E42:K42)+M42</f>
        <v>1800</v>
      </c>
      <c r="M42" s="2">
        <v>300</v>
      </c>
    </row>
    <row r="43" spans="1:13" x14ac:dyDescent="0.2">
      <c r="A43" s="4">
        <v>44272</v>
      </c>
      <c r="B43" s="22">
        <v>80</v>
      </c>
      <c r="C43" s="1" t="s">
        <v>66</v>
      </c>
      <c r="D43" s="1" t="s">
        <v>65</v>
      </c>
      <c r="F43" s="2">
        <v>33.79</v>
      </c>
      <c r="G43" s="2"/>
      <c r="H43" s="2"/>
      <c r="I43" s="2"/>
      <c r="J43" s="2"/>
      <c r="K43" s="2"/>
      <c r="L43" s="2">
        <f>SUM(E43:K43)+M43</f>
        <v>33.79</v>
      </c>
    </row>
    <row r="44" spans="1:13" hidden="1" x14ac:dyDescent="0.2">
      <c r="B44" s="22">
        <v>81</v>
      </c>
      <c r="F44" s="2"/>
      <c r="H44" s="2"/>
      <c r="I44" s="2"/>
      <c r="J44" s="2"/>
      <c r="K44" s="2"/>
      <c r="L44" s="2">
        <f>SUM(E44:K44)+M44</f>
        <v>0</v>
      </c>
    </row>
    <row r="45" spans="1:13" hidden="1" x14ac:dyDescent="0.2">
      <c r="B45" s="22">
        <v>82</v>
      </c>
      <c r="F45" s="2"/>
      <c r="G45" s="2"/>
      <c r="H45" s="2"/>
      <c r="I45" s="2"/>
      <c r="J45" s="2"/>
      <c r="K45" s="2"/>
      <c r="L45" s="2">
        <f>SUM(E45:K45)+M45</f>
        <v>0</v>
      </c>
    </row>
    <row r="46" spans="1:13" hidden="1" x14ac:dyDescent="0.2">
      <c r="B46" s="22">
        <v>83</v>
      </c>
      <c r="F46" s="2"/>
      <c r="G46" s="2"/>
      <c r="H46" s="2"/>
      <c r="I46" s="2"/>
      <c r="J46" s="2"/>
      <c r="K46" s="2"/>
      <c r="L46" s="2">
        <f>SUM(E46:K46)+M46</f>
        <v>0</v>
      </c>
    </row>
    <row r="47" spans="1:13" hidden="1" x14ac:dyDescent="0.2">
      <c r="B47" s="22">
        <v>84</v>
      </c>
      <c r="F47" s="2"/>
      <c r="G47" s="2"/>
      <c r="H47" s="2"/>
      <c r="I47" s="2"/>
      <c r="J47" s="2"/>
      <c r="K47" s="2"/>
      <c r="L47" s="2">
        <f>SUM(E47:K47)+M47</f>
        <v>0</v>
      </c>
    </row>
    <row r="48" spans="1:13" hidden="1" x14ac:dyDescent="0.2">
      <c r="B48" s="22">
        <v>85</v>
      </c>
      <c r="F48" s="2"/>
      <c r="G48" s="2"/>
      <c r="H48" s="2"/>
      <c r="I48" s="2"/>
      <c r="J48" s="2"/>
      <c r="K48" s="2"/>
      <c r="L48" s="2">
        <f>SUM(E48:K48)+M48</f>
        <v>0</v>
      </c>
    </row>
    <row r="49" spans="1:14" hidden="1" x14ac:dyDescent="0.2">
      <c r="B49" s="22">
        <v>86</v>
      </c>
      <c r="F49" s="2"/>
      <c r="G49" s="2"/>
      <c r="H49" s="2"/>
      <c r="I49" s="2"/>
      <c r="J49" s="2"/>
      <c r="K49" s="2"/>
      <c r="L49" s="2">
        <f>SUM(E49:K49)+M49</f>
        <v>0</v>
      </c>
    </row>
    <row r="50" spans="1:14" ht="12.75" hidden="1" x14ac:dyDescent="0.2">
      <c r="B50" s="22">
        <v>87</v>
      </c>
      <c r="F50" s="2"/>
      <c r="G50" s="2"/>
      <c r="H50" s="18"/>
      <c r="I50" s="2"/>
      <c r="J50" s="18"/>
      <c r="K50" s="18"/>
      <c r="L50" s="2">
        <f>SUM(E50:K50)+M50</f>
        <v>0</v>
      </c>
    </row>
    <row r="51" spans="1:14" hidden="1" x14ac:dyDescent="0.2">
      <c r="B51" s="22">
        <v>88</v>
      </c>
      <c r="F51" s="2"/>
      <c r="G51" s="2"/>
      <c r="H51" s="2"/>
      <c r="I51" s="2"/>
      <c r="J51" s="2"/>
      <c r="K51" s="2"/>
      <c r="L51" s="2">
        <f>SUM(E51:K51)+M51</f>
        <v>0</v>
      </c>
    </row>
    <row r="52" spans="1:14" x14ac:dyDescent="0.2">
      <c r="A52" s="4">
        <v>44285</v>
      </c>
      <c r="B52" s="22">
        <v>89</v>
      </c>
      <c r="C52" s="1" t="s">
        <v>64</v>
      </c>
      <c r="D52" s="1" t="s">
        <v>63</v>
      </c>
      <c r="F52" s="2"/>
      <c r="G52" s="2">
        <v>258.33</v>
      </c>
      <c r="H52" s="2"/>
      <c r="I52" s="2"/>
      <c r="J52" s="2"/>
      <c r="K52" s="2"/>
      <c r="L52" s="2">
        <f>SUM(E52:K52)+M52</f>
        <v>310</v>
      </c>
      <c r="M52" s="2">
        <v>51.67</v>
      </c>
    </row>
    <row r="53" spans="1:14" hidden="1" x14ac:dyDescent="0.2">
      <c r="B53" s="22">
        <v>90</v>
      </c>
      <c r="F53" s="2"/>
      <c r="G53" s="2"/>
      <c r="H53" s="2"/>
      <c r="I53" s="2"/>
      <c r="J53" s="2"/>
      <c r="K53" s="2"/>
      <c r="L53" s="2">
        <f>SUM(E53:K53)+M53</f>
        <v>0</v>
      </c>
    </row>
    <row r="54" spans="1:14" ht="12.75" hidden="1" x14ac:dyDescent="0.2">
      <c r="B54" s="22">
        <v>91</v>
      </c>
      <c r="F54" s="2"/>
      <c r="G54" s="2"/>
      <c r="H54" s="2"/>
      <c r="I54" s="18"/>
      <c r="J54" s="18"/>
      <c r="K54" s="18"/>
      <c r="L54" s="2">
        <f>SUM(E54:K54)+M54</f>
        <v>0</v>
      </c>
    </row>
    <row r="55" spans="1:14" hidden="1" x14ac:dyDescent="0.2">
      <c r="B55" s="22">
        <v>92</v>
      </c>
      <c r="F55" s="2"/>
      <c r="G55" s="2"/>
      <c r="H55" s="2"/>
      <c r="I55" s="2"/>
      <c r="J55" s="2"/>
      <c r="K55" s="2"/>
      <c r="L55" s="2">
        <f>SUM(E55:K55)+M55</f>
        <v>0</v>
      </c>
    </row>
    <row r="56" spans="1:14" hidden="1" x14ac:dyDescent="0.2">
      <c r="B56" s="22">
        <v>93</v>
      </c>
      <c r="F56" s="2"/>
      <c r="G56" s="2"/>
      <c r="H56" s="2"/>
      <c r="I56" s="2"/>
      <c r="J56" s="2"/>
      <c r="K56" s="2"/>
      <c r="L56" s="2">
        <f>SUM(E56:K56)+M56</f>
        <v>0</v>
      </c>
    </row>
    <row r="57" spans="1:14" hidden="1" x14ac:dyDescent="0.2">
      <c r="B57" s="22">
        <v>94</v>
      </c>
      <c r="F57" s="2"/>
      <c r="G57" s="2"/>
      <c r="H57" s="2"/>
      <c r="I57" s="2"/>
      <c r="J57" s="2"/>
      <c r="K57" s="2"/>
      <c r="L57" s="2">
        <f>SUM(E57:K57)+M57</f>
        <v>0</v>
      </c>
    </row>
    <row r="58" spans="1:14" hidden="1" x14ac:dyDescent="0.2">
      <c r="B58" s="22">
        <v>95</v>
      </c>
      <c r="F58" s="2"/>
      <c r="G58" s="2"/>
      <c r="H58" s="2"/>
      <c r="I58" s="2"/>
      <c r="J58" s="2"/>
      <c r="K58" s="2"/>
      <c r="L58" s="2">
        <f>SUM(E58:K58)+M58</f>
        <v>0</v>
      </c>
    </row>
    <row r="59" spans="1:14" hidden="1" x14ac:dyDescent="0.2">
      <c r="B59" s="22">
        <v>96</v>
      </c>
      <c r="F59" s="2"/>
      <c r="G59" s="2"/>
      <c r="H59" s="2"/>
      <c r="I59" s="2"/>
      <c r="J59" s="2"/>
      <c r="K59" s="2"/>
      <c r="L59" s="2">
        <f>SUM(E59:K59)+M59</f>
        <v>0</v>
      </c>
    </row>
    <row r="60" spans="1:14" hidden="1" x14ac:dyDescent="0.2">
      <c r="B60" s="22">
        <v>97</v>
      </c>
      <c r="F60" s="2"/>
      <c r="G60" s="2"/>
      <c r="H60" s="2"/>
      <c r="I60" s="2"/>
      <c r="J60" s="2"/>
      <c r="K60" s="2"/>
      <c r="L60" s="2">
        <f>SUM(E60:K60)+M60</f>
        <v>0</v>
      </c>
    </row>
    <row r="61" spans="1:14" hidden="1" x14ac:dyDescent="0.2">
      <c r="B61" s="22">
        <v>98</v>
      </c>
      <c r="L61" s="2">
        <f>SUM(E61:K61)+M61</f>
        <v>0</v>
      </c>
    </row>
    <row r="62" spans="1:14" hidden="1" x14ac:dyDescent="0.2">
      <c r="L62" s="2">
        <f>SUM(E62:K62)+M62</f>
        <v>0</v>
      </c>
    </row>
    <row r="63" spans="1:14" x14ac:dyDescent="0.2">
      <c r="L63" s="2">
        <f>SUM(E63:K63)+M63</f>
        <v>0</v>
      </c>
      <c r="N63" s="2">
        <f>L64-M65</f>
        <v>28103.910000000011</v>
      </c>
    </row>
    <row r="64" spans="1:14" x14ac:dyDescent="0.2">
      <c r="B64" s="22"/>
      <c r="G64" s="2"/>
      <c r="H64" s="2"/>
      <c r="I64" s="2"/>
      <c r="J64" s="2"/>
      <c r="K64" s="2" t="s">
        <v>62</v>
      </c>
      <c r="L64" s="2">
        <f>SUM(L3:L63)</f>
        <v>32906.37000000001</v>
      </c>
    </row>
    <row r="65" spans="1:16" x14ac:dyDescent="0.2">
      <c r="B65" s="22"/>
      <c r="C65" s="6"/>
      <c r="E65" s="14">
        <f>SUM(E3:E63)</f>
        <v>1479.5599999999997</v>
      </c>
      <c r="F65" s="14">
        <f>SUM(F3:F63)</f>
        <v>2536.0799999999995</v>
      </c>
      <c r="G65" s="14">
        <f>SUM(G3:G63)</f>
        <v>2459.27</v>
      </c>
      <c r="H65" s="14">
        <f>SUM(H3:H63)</f>
        <v>20894</v>
      </c>
      <c r="I65" s="14">
        <f>SUM(I3:I63)</f>
        <v>405</v>
      </c>
      <c r="J65" s="14">
        <f>SUM(J3:J63)</f>
        <v>150</v>
      </c>
      <c r="K65" s="14">
        <f>SUM(K3:K63)</f>
        <v>180</v>
      </c>
      <c r="L65" s="14">
        <f>SUM(E65:K65)+M65</f>
        <v>32906.370000000003</v>
      </c>
      <c r="M65" s="14">
        <f>SUM(M3:M63)</f>
        <v>4802.4600000000009</v>
      </c>
      <c r="N65" s="2"/>
    </row>
    <row r="66" spans="1:16" x14ac:dyDescent="0.2">
      <c r="A66" s="15"/>
      <c r="B66" s="1"/>
      <c r="L66" s="11"/>
      <c r="M66" s="12"/>
    </row>
    <row r="67" spans="1:16" x14ac:dyDescent="0.2">
      <c r="A67" s="15"/>
      <c r="E67" s="21"/>
      <c r="L67" s="19"/>
    </row>
    <row r="68" spans="1:16" x14ac:dyDescent="0.2">
      <c r="A68" s="4" t="s">
        <v>27</v>
      </c>
      <c r="C68" s="1" t="s">
        <v>61</v>
      </c>
      <c r="D68" s="1" t="s">
        <v>60</v>
      </c>
      <c r="E68" s="21" t="s">
        <v>59</v>
      </c>
      <c r="F68" s="1" t="s">
        <v>58</v>
      </c>
      <c r="G68" s="1" t="s">
        <v>57</v>
      </c>
      <c r="H68" s="1" t="s">
        <v>56</v>
      </c>
      <c r="I68" s="1" t="s">
        <v>55</v>
      </c>
      <c r="J68" s="1" t="s">
        <v>54</v>
      </c>
      <c r="K68" s="20" t="s">
        <v>53</v>
      </c>
      <c r="L68" s="19" t="s">
        <v>26</v>
      </c>
    </row>
    <row r="69" spans="1:16" x14ac:dyDescent="0.2">
      <c r="A69" s="4" t="s">
        <v>52</v>
      </c>
      <c r="F69" s="2"/>
      <c r="G69" s="2"/>
      <c r="H69" s="2"/>
      <c r="I69" s="2"/>
      <c r="J69" s="2"/>
      <c r="K69" s="2"/>
      <c r="L69" s="2"/>
    </row>
    <row r="70" spans="1:16" x14ac:dyDescent="0.2">
      <c r="A70" s="4">
        <v>43922</v>
      </c>
      <c r="C70" s="1" t="s">
        <v>51</v>
      </c>
      <c r="G70" s="2">
        <v>6179.42</v>
      </c>
      <c r="H70" s="2">
        <v>10596</v>
      </c>
      <c r="I70" s="2"/>
      <c r="J70" s="2"/>
      <c r="K70" s="2"/>
      <c r="L70" s="2">
        <f>SUM(E70:K70)</f>
        <v>16775.419999999998</v>
      </c>
      <c r="N70" s="2"/>
    </row>
    <row r="71" spans="1:16" x14ac:dyDescent="0.2">
      <c r="A71" s="4">
        <v>43931</v>
      </c>
      <c r="C71" s="1" t="s">
        <v>36</v>
      </c>
      <c r="D71" s="1" t="s">
        <v>50</v>
      </c>
      <c r="G71" s="2">
        <v>3861</v>
      </c>
      <c r="H71" s="2"/>
      <c r="I71" s="2"/>
      <c r="J71" s="2"/>
      <c r="K71" s="2"/>
      <c r="L71" s="2">
        <f>SUM(E71:K71)</f>
        <v>3861</v>
      </c>
    </row>
    <row r="72" spans="1:16" x14ac:dyDescent="0.2">
      <c r="A72" s="4">
        <v>43931</v>
      </c>
      <c r="C72" s="1" t="s">
        <v>36</v>
      </c>
      <c r="D72" s="1" t="s">
        <v>49</v>
      </c>
      <c r="F72" s="2"/>
      <c r="G72" s="2">
        <v>43.29</v>
      </c>
      <c r="H72" s="2"/>
      <c r="I72" s="2"/>
      <c r="J72" s="2"/>
      <c r="K72" s="2"/>
      <c r="L72" s="2">
        <f>SUM(E72:K72)</f>
        <v>43.29</v>
      </c>
      <c r="P72" s="2"/>
    </row>
    <row r="73" spans="1:16" x14ac:dyDescent="0.2">
      <c r="A73" s="4">
        <v>43958</v>
      </c>
      <c r="C73" s="1" t="s">
        <v>36</v>
      </c>
      <c r="D73" s="1" t="s">
        <v>48</v>
      </c>
      <c r="H73" s="2">
        <v>382.65</v>
      </c>
      <c r="L73" s="2">
        <f>SUM(E73:K73)</f>
        <v>382.65</v>
      </c>
    </row>
    <row r="74" spans="1:16" x14ac:dyDescent="0.2">
      <c r="A74" s="4">
        <v>44054</v>
      </c>
      <c r="C74" s="1" t="s">
        <v>36</v>
      </c>
      <c r="D74" s="1" t="s">
        <v>47</v>
      </c>
      <c r="H74" s="2">
        <v>10000</v>
      </c>
      <c r="L74" s="2">
        <f>SUM(E74:K74)</f>
        <v>10000</v>
      </c>
    </row>
    <row r="75" spans="1:16" x14ac:dyDescent="0.2">
      <c r="A75" s="4">
        <v>44061</v>
      </c>
      <c r="C75" s="1" t="s">
        <v>40</v>
      </c>
      <c r="D75" s="1" t="s">
        <v>44</v>
      </c>
      <c r="E75" s="2">
        <v>365</v>
      </c>
      <c r="H75" s="2"/>
      <c r="L75" s="2">
        <f>SUM(E75:K75)</f>
        <v>365</v>
      </c>
    </row>
    <row r="76" spans="1:16" x14ac:dyDescent="0.2">
      <c r="A76" s="4">
        <v>44061</v>
      </c>
      <c r="C76" s="1" t="s">
        <v>46</v>
      </c>
      <c r="D76" s="1" t="s">
        <v>44</v>
      </c>
      <c r="E76" s="2">
        <v>60</v>
      </c>
      <c r="H76" s="2"/>
      <c r="L76" s="2">
        <f>SUM(E76:K76)</f>
        <v>60</v>
      </c>
    </row>
    <row r="77" spans="1:16" x14ac:dyDescent="0.2">
      <c r="A77" s="4">
        <v>44061</v>
      </c>
      <c r="C77" s="1" t="s">
        <v>45</v>
      </c>
      <c r="D77" s="1" t="s">
        <v>44</v>
      </c>
      <c r="E77" s="2">
        <v>50</v>
      </c>
      <c r="H77" s="2"/>
      <c r="L77" s="2">
        <f>SUM(E77:K77)</f>
        <v>50</v>
      </c>
    </row>
    <row r="78" spans="1:16" x14ac:dyDescent="0.2">
      <c r="A78" s="4">
        <v>44077</v>
      </c>
      <c r="C78" s="1" t="s">
        <v>43</v>
      </c>
      <c r="D78" s="1" t="s">
        <v>37</v>
      </c>
      <c r="E78" s="2">
        <v>200</v>
      </c>
      <c r="F78" s="2"/>
      <c r="G78" s="2"/>
      <c r="H78" s="2"/>
      <c r="I78" s="2"/>
      <c r="J78" s="2"/>
      <c r="K78" s="2"/>
      <c r="L78" s="2">
        <f>SUM(E78:K78)</f>
        <v>200</v>
      </c>
    </row>
    <row r="79" spans="1:16" x14ac:dyDescent="0.2">
      <c r="A79" s="4">
        <v>44090</v>
      </c>
      <c r="C79" s="1" t="s">
        <v>36</v>
      </c>
      <c r="D79" s="1" t="s">
        <v>42</v>
      </c>
      <c r="G79" s="2">
        <v>3861</v>
      </c>
      <c r="H79" s="2"/>
      <c r="I79" s="2"/>
      <c r="J79" s="2"/>
      <c r="K79" s="2"/>
      <c r="L79" s="2">
        <f>SUM(E79:K79)</f>
        <v>3861</v>
      </c>
    </row>
    <row r="80" spans="1:16" x14ac:dyDescent="0.2">
      <c r="A80" s="4">
        <v>44090</v>
      </c>
      <c r="C80" s="1" t="s">
        <v>36</v>
      </c>
      <c r="D80" s="1" t="s">
        <v>41</v>
      </c>
      <c r="F80" s="2"/>
      <c r="G80" s="2">
        <v>43.28</v>
      </c>
      <c r="H80" s="2"/>
      <c r="I80" s="2"/>
      <c r="J80" s="2"/>
      <c r="K80" s="2"/>
      <c r="L80" s="2">
        <f>SUM(E80:K80)</f>
        <v>43.28</v>
      </c>
    </row>
    <row r="81" spans="1:12" x14ac:dyDescent="0.2">
      <c r="A81" s="4">
        <v>44139</v>
      </c>
      <c r="C81" s="1" t="s">
        <v>40</v>
      </c>
      <c r="D81" s="1" t="s">
        <v>39</v>
      </c>
      <c r="E81" s="2">
        <v>135</v>
      </c>
      <c r="F81" s="2"/>
      <c r="G81" s="2"/>
      <c r="H81" s="2"/>
      <c r="I81" s="2"/>
      <c r="J81" s="2"/>
      <c r="K81" s="2"/>
      <c r="L81" s="2">
        <f>SUM(E81:K81)</f>
        <v>135</v>
      </c>
    </row>
    <row r="82" spans="1:12" x14ac:dyDescent="0.2">
      <c r="A82" s="4">
        <v>44139</v>
      </c>
      <c r="C82" s="1" t="s">
        <v>38</v>
      </c>
      <c r="D82" s="1" t="s">
        <v>37</v>
      </c>
      <c r="E82" s="2">
        <v>40</v>
      </c>
      <c r="F82" s="2"/>
      <c r="G82" s="2"/>
      <c r="H82" s="2"/>
      <c r="I82" s="2"/>
      <c r="J82" s="2"/>
      <c r="K82" s="2"/>
      <c r="L82" s="2">
        <f>SUM(E82:K82)</f>
        <v>40</v>
      </c>
    </row>
    <row r="83" spans="1:12" x14ac:dyDescent="0.2">
      <c r="A83" s="4">
        <v>44188</v>
      </c>
      <c r="C83" s="1" t="s">
        <v>36</v>
      </c>
      <c r="D83" s="1" t="s">
        <v>35</v>
      </c>
      <c r="F83" s="2"/>
      <c r="G83" s="2">
        <v>240</v>
      </c>
      <c r="H83" s="2"/>
      <c r="I83" s="2"/>
      <c r="J83" s="2"/>
      <c r="K83" s="2"/>
      <c r="L83" s="2">
        <f>SUM(E83:K83)</f>
        <v>240</v>
      </c>
    </row>
    <row r="84" spans="1:12" x14ac:dyDescent="0.2">
      <c r="A84" s="4">
        <v>44188</v>
      </c>
      <c r="C84" s="1" t="s">
        <v>34</v>
      </c>
      <c r="D84" s="1" t="s">
        <v>33</v>
      </c>
      <c r="F84" s="2"/>
      <c r="G84" s="2">
        <v>18.5</v>
      </c>
      <c r="H84" s="2"/>
      <c r="I84" s="2"/>
      <c r="J84" s="2"/>
      <c r="K84" s="2"/>
      <c r="L84" s="2">
        <f>SUM(E84:K84)</f>
        <v>18.5</v>
      </c>
    </row>
    <row r="85" spans="1:12" x14ac:dyDescent="0.2">
      <c r="A85" s="4">
        <v>44221</v>
      </c>
      <c r="C85" s="1" t="s">
        <v>32</v>
      </c>
      <c r="D85" s="1" t="s">
        <v>31</v>
      </c>
      <c r="E85" s="2">
        <v>243.51</v>
      </c>
      <c r="F85" s="2"/>
      <c r="G85" s="2"/>
      <c r="H85" s="2"/>
      <c r="I85" s="2">
        <v>1517.07</v>
      </c>
      <c r="J85" s="2"/>
      <c r="K85" s="2"/>
      <c r="L85" s="2">
        <f>SUM(E85:K85)</f>
        <v>1760.58</v>
      </c>
    </row>
    <row r="86" spans="1:12" x14ac:dyDescent="0.2">
      <c r="A86" s="4">
        <v>44235</v>
      </c>
      <c r="C86" s="1" t="s">
        <v>30</v>
      </c>
      <c r="D86" s="1" t="s">
        <v>29</v>
      </c>
      <c r="F86" s="2"/>
      <c r="G86" s="2"/>
      <c r="H86" s="2">
        <v>4781</v>
      </c>
      <c r="I86" s="2"/>
      <c r="J86" s="2"/>
      <c r="K86" s="2"/>
      <c r="L86" s="2">
        <f>SUM(E86:K86)</f>
        <v>4781</v>
      </c>
    </row>
    <row r="87" spans="1:12" hidden="1" x14ac:dyDescent="0.2">
      <c r="F87" s="2"/>
      <c r="G87" s="2"/>
      <c r="H87" s="2"/>
      <c r="I87" s="2"/>
      <c r="J87" s="2"/>
      <c r="K87" s="2"/>
      <c r="L87" s="2">
        <f>SUM(E87:K87)</f>
        <v>0</v>
      </c>
    </row>
    <row r="88" spans="1:12" hidden="1" x14ac:dyDescent="0.2">
      <c r="F88" s="2"/>
      <c r="G88" s="2"/>
      <c r="H88" s="2"/>
      <c r="I88" s="2"/>
      <c r="J88" s="2"/>
      <c r="K88" s="2"/>
      <c r="L88" s="2">
        <f>SUM(E88:K88)</f>
        <v>0</v>
      </c>
    </row>
    <row r="89" spans="1:12" hidden="1" x14ac:dyDescent="0.2">
      <c r="F89" s="2"/>
      <c r="H89" s="2"/>
      <c r="I89" s="2"/>
      <c r="J89" s="2"/>
      <c r="K89" s="2"/>
      <c r="L89" s="2">
        <f>SUM(E89:K89)</f>
        <v>0</v>
      </c>
    </row>
    <row r="90" spans="1:12" hidden="1" x14ac:dyDescent="0.2">
      <c r="F90" s="2"/>
      <c r="H90" s="2"/>
      <c r="I90" s="2"/>
      <c r="J90" s="2"/>
      <c r="K90" s="2"/>
      <c r="L90" s="2">
        <f>SUM(E90:K90)</f>
        <v>0</v>
      </c>
    </row>
    <row r="91" spans="1:12" hidden="1" x14ac:dyDescent="0.2">
      <c r="F91" s="2"/>
      <c r="H91" s="2"/>
      <c r="I91" s="2"/>
      <c r="J91" s="2"/>
      <c r="K91" s="2"/>
      <c r="L91" s="2">
        <f>SUM(E91:K91)</f>
        <v>0</v>
      </c>
    </row>
    <row r="92" spans="1:12" ht="12.75" hidden="1" x14ac:dyDescent="0.2">
      <c r="F92" s="2"/>
      <c r="H92" s="2"/>
      <c r="I92" s="2"/>
      <c r="J92"/>
      <c r="K92"/>
      <c r="L92" s="2">
        <f>SUM(E92:K92)</f>
        <v>0</v>
      </c>
    </row>
    <row r="93" spans="1:12" ht="12.75" hidden="1" x14ac:dyDescent="0.2">
      <c r="F93" s="2"/>
      <c r="H93" s="2"/>
      <c r="I93" s="2"/>
      <c r="J93"/>
      <c r="K93"/>
      <c r="L93" s="2">
        <f>SUM(E93:K93)</f>
        <v>0</v>
      </c>
    </row>
    <row r="94" spans="1:12" ht="12.75" hidden="1" x14ac:dyDescent="0.2">
      <c r="F94" s="2"/>
      <c r="H94" s="2"/>
      <c r="I94" s="2"/>
      <c r="J94"/>
      <c r="K94"/>
      <c r="L94" s="2">
        <f>SUM(E94:K94)</f>
        <v>0</v>
      </c>
    </row>
    <row r="95" spans="1:12" hidden="1" x14ac:dyDescent="0.2">
      <c r="F95" s="2"/>
      <c r="H95" s="2"/>
      <c r="I95" s="2"/>
      <c r="J95" s="2"/>
      <c r="K95" s="2"/>
      <c r="L95" s="2">
        <f>SUM(E95:K95)</f>
        <v>0</v>
      </c>
    </row>
    <row r="96" spans="1:12" hidden="1" x14ac:dyDescent="0.2">
      <c r="F96" s="2"/>
      <c r="H96" s="2"/>
      <c r="I96" s="2"/>
      <c r="J96" s="2"/>
      <c r="K96" s="2"/>
      <c r="L96" s="2">
        <f>SUM(E96:K96)</f>
        <v>0</v>
      </c>
    </row>
    <row r="97" spans="5:12" hidden="1" x14ac:dyDescent="0.2">
      <c r="F97" s="2"/>
      <c r="H97" s="2"/>
      <c r="I97" s="2"/>
      <c r="J97" s="2"/>
      <c r="K97" s="2"/>
      <c r="L97" s="2">
        <f>SUM(E97:K97)</f>
        <v>0</v>
      </c>
    </row>
    <row r="98" spans="5:12" hidden="1" x14ac:dyDescent="0.2">
      <c r="F98" s="2"/>
      <c r="H98" s="2"/>
      <c r="I98" s="2"/>
      <c r="K98" s="2"/>
      <c r="L98" s="2">
        <f>SUM(E98:K98)</f>
        <v>0</v>
      </c>
    </row>
    <row r="99" spans="5:12" hidden="1" x14ac:dyDescent="0.2">
      <c r="F99" s="2"/>
      <c r="H99" s="2"/>
      <c r="I99" s="2"/>
      <c r="J99" s="2"/>
      <c r="K99" s="2"/>
      <c r="L99" s="2">
        <f>SUM(E99:K99)</f>
        <v>0</v>
      </c>
    </row>
    <row r="100" spans="5:12" hidden="1" x14ac:dyDescent="0.2">
      <c r="F100" s="2"/>
      <c r="H100" s="2"/>
      <c r="I100" s="2"/>
      <c r="J100" s="2"/>
      <c r="K100" s="2"/>
      <c r="L100" s="2">
        <f>SUM(E100:K100)</f>
        <v>0</v>
      </c>
    </row>
    <row r="101" spans="5:12" hidden="1" x14ac:dyDescent="0.2">
      <c r="F101" s="2"/>
      <c r="G101" s="2"/>
      <c r="H101" s="2"/>
      <c r="I101" s="2"/>
      <c r="J101" s="2"/>
      <c r="K101" s="2"/>
      <c r="L101" s="2">
        <f>SUM(E101:K101)</f>
        <v>0</v>
      </c>
    </row>
    <row r="102" spans="5:12" hidden="1" x14ac:dyDescent="0.2">
      <c r="F102" s="2"/>
      <c r="G102" s="2"/>
      <c r="H102" s="2"/>
      <c r="I102" s="2"/>
      <c r="J102" s="2"/>
      <c r="K102" s="2"/>
      <c r="L102" s="2">
        <f>SUM(E102:K102)</f>
        <v>0</v>
      </c>
    </row>
    <row r="103" spans="5:12" hidden="1" x14ac:dyDescent="0.2">
      <c r="F103" s="2"/>
      <c r="G103" s="2"/>
      <c r="H103" s="2"/>
      <c r="I103" s="2"/>
      <c r="J103" s="2"/>
      <c r="K103" s="2"/>
      <c r="L103" s="2">
        <f>SUM(E103:K103)</f>
        <v>0</v>
      </c>
    </row>
    <row r="104" spans="5:12" hidden="1" x14ac:dyDescent="0.2">
      <c r="F104" s="2"/>
      <c r="G104" s="2"/>
      <c r="H104" s="2"/>
      <c r="I104" s="2"/>
      <c r="J104" s="2"/>
      <c r="K104" s="2"/>
      <c r="L104" s="2">
        <f>SUM(E104:K104)</f>
        <v>0</v>
      </c>
    </row>
    <row r="105" spans="5:12" hidden="1" x14ac:dyDescent="0.2">
      <c r="F105" s="2"/>
      <c r="G105" s="2"/>
      <c r="H105" s="2"/>
      <c r="I105" s="2"/>
      <c r="J105" s="2"/>
      <c r="K105" s="2"/>
      <c r="L105" s="2">
        <f>SUM(E105:K105)</f>
        <v>0</v>
      </c>
    </row>
    <row r="106" spans="5:12" hidden="1" x14ac:dyDescent="0.2">
      <c r="F106" s="2"/>
      <c r="G106" s="2"/>
      <c r="H106" s="2"/>
      <c r="I106" s="2"/>
      <c r="J106" s="2"/>
      <c r="K106" s="2"/>
      <c r="L106" s="2">
        <f>SUM(E106:K106)</f>
        <v>0</v>
      </c>
    </row>
    <row r="107" spans="5:12" ht="12.75" hidden="1" x14ac:dyDescent="0.2">
      <c r="F107" s="2"/>
      <c r="G107"/>
      <c r="H107" s="2"/>
      <c r="I107"/>
      <c r="J107"/>
      <c r="K107"/>
      <c r="L107" s="2">
        <f>SUM(E107:K107)</f>
        <v>0</v>
      </c>
    </row>
    <row r="108" spans="5:12" ht="12.75" hidden="1" x14ac:dyDescent="0.2">
      <c r="F108" s="2"/>
      <c r="G108" s="2"/>
      <c r="H108" s="2"/>
      <c r="I108"/>
      <c r="J108"/>
      <c r="K108"/>
      <c r="L108" s="2">
        <f>SUM(E108:K108)</f>
        <v>0</v>
      </c>
    </row>
    <row r="109" spans="5:12" ht="12.75" hidden="1" x14ac:dyDescent="0.2">
      <c r="F109" s="2"/>
      <c r="G109" s="2"/>
      <c r="H109" s="2"/>
      <c r="I109" s="2"/>
      <c r="J109"/>
      <c r="K109"/>
      <c r="L109" s="2">
        <f>SUM(E109:K109)</f>
        <v>0</v>
      </c>
    </row>
    <row r="110" spans="5:12" ht="12.75" hidden="1" x14ac:dyDescent="0.2">
      <c r="F110" s="2"/>
      <c r="G110"/>
      <c r="H110" s="2"/>
      <c r="I110" s="2"/>
      <c r="J110" s="2"/>
      <c r="K110" s="2"/>
      <c r="L110" s="2">
        <f>SUM(E110:K110)</f>
        <v>0</v>
      </c>
    </row>
    <row r="111" spans="5:12" hidden="1" x14ac:dyDescent="0.2">
      <c r="E111" s="1"/>
      <c r="F111" s="2"/>
      <c r="G111" s="2"/>
      <c r="H111" s="2"/>
      <c r="I111" s="2"/>
      <c r="J111" s="2"/>
      <c r="K111" s="2"/>
      <c r="L111" s="2">
        <f>SUM(E111:K111)</f>
        <v>0</v>
      </c>
    </row>
    <row r="112" spans="5:12" hidden="1" x14ac:dyDescent="0.2">
      <c r="F112" s="2"/>
      <c r="G112" s="2"/>
      <c r="H112" s="2"/>
      <c r="I112" s="2"/>
      <c r="J112" s="2"/>
      <c r="K112" s="2"/>
      <c r="L112" s="2">
        <f>SUM(E112:K112)</f>
        <v>0</v>
      </c>
    </row>
    <row r="113" spans="1:12" hidden="1" x14ac:dyDescent="0.2">
      <c r="F113" s="2"/>
      <c r="G113" s="2"/>
      <c r="H113" s="2"/>
      <c r="I113" s="2"/>
      <c r="J113" s="2"/>
      <c r="K113" s="2"/>
      <c r="L113" s="2">
        <f>SUM(E113:K113)</f>
        <v>0</v>
      </c>
    </row>
    <row r="114" spans="1:12" hidden="1" x14ac:dyDescent="0.2">
      <c r="F114" s="2"/>
      <c r="G114" s="2"/>
      <c r="H114" s="2"/>
      <c r="I114" s="2"/>
      <c r="J114" s="2"/>
      <c r="K114" s="2"/>
      <c r="L114" s="2">
        <f>SUM(E114:K114)</f>
        <v>0</v>
      </c>
    </row>
    <row r="115" spans="1:12" hidden="1" x14ac:dyDescent="0.2">
      <c r="F115" s="2"/>
      <c r="G115" s="2"/>
      <c r="H115" s="2"/>
      <c r="I115" s="2"/>
      <c r="J115" s="2"/>
      <c r="K115" s="2"/>
      <c r="L115" s="2">
        <f>SUM(E115:K115)</f>
        <v>0</v>
      </c>
    </row>
    <row r="116" spans="1:12" hidden="1" x14ac:dyDescent="0.2">
      <c r="F116" s="2"/>
      <c r="G116" s="2"/>
      <c r="H116" s="2"/>
      <c r="I116" s="2"/>
      <c r="J116" s="2"/>
      <c r="K116" s="2"/>
      <c r="L116" s="2">
        <f>SUM(E116:K116)</f>
        <v>0</v>
      </c>
    </row>
    <row r="117" spans="1:12" hidden="1" x14ac:dyDescent="0.2">
      <c r="F117" s="2"/>
      <c r="G117" s="2"/>
      <c r="H117" s="2"/>
      <c r="I117" s="2"/>
      <c r="J117" s="2"/>
      <c r="K117" s="2"/>
      <c r="L117" s="2">
        <f>SUM(E117:K117)</f>
        <v>0</v>
      </c>
    </row>
    <row r="118" spans="1:12" ht="12.75" hidden="1" x14ac:dyDescent="0.2">
      <c r="F118" s="2"/>
      <c r="G118" s="2"/>
      <c r="H118" s="2"/>
      <c r="I118" s="2"/>
      <c r="J118" s="18"/>
      <c r="K118" s="18"/>
      <c r="L118" s="2">
        <f>SUM(E118:K118)</f>
        <v>0</v>
      </c>
    </row>
    <row r="119" spans="1:12" ht="12.75" hidden="1" x14ac:dyDescent="0.2">
      <c r="F119" s="2"/>
      <c r="G119" s="2"/>
      <c r="H119" s="2"/>
      <c r="I119" s="2"/>
      <c r="J119" s="18"/>
      <c r="K119" s="18"/>
      <c r="L119" s="2">
        <f>SUM(E119:K119)</f>
        <v>0</v>
      </c>
    </row>
    <row r="120" spans="1:12" ht="12.75" hidden="1" x14ac:dyDescent="0.2">
      <c r="F120" s="2"/>
      <c r="G120" s="2"/>
      <c r="H120" s="2"/>
      <c r="I120" s="2"/>
      <c r="J120" s="18"/>
      <c r="K120" s="18"/>
      <c r="L120" s="2">
        <f>SUM(E120:K120)</f>
        <v>0</v>
      </c>
    </row>
    <row r="121" spans="1:12" hidden="1" x14ac:dyDescent="0.2">
      <c r="F121" s="2"/>
      <c r="G121" s="2"/>
      <c r="H121" s="2"/>
      <c r="I121" s="2"/>
      <c r="J121" s="2"/>
      <c r="K121" s="2"/>
      <c r="L121" s="2">
        <f>SUM(E121:K121)</f>
        <v>0</v>
      </c>
    </row>
    <row r="122" spans="1:12" hidden="1" x14ac:dyDescent="0.2">
      <c r="F122" s="2"/>
      <c r="G122" s="2"/>
      <c r="H122" s="2"/>
      <c r="I122" s="2"/>
      <c r="J122" s="2"/>
      <c r="K122" s="2"/>
      <c r="L122" s="2">
        <f>SUM(E122:K122)</f>
        <v>0</v>
      </c>
    </row>
    <row r="123" spans="1:12" hidden="1" x14ac:dyDescent="0.2">
      <c r="F123" s="2"/>
      <c r="G123" s="2"/>
      <c r="H123" s="2"/>
      <c r="I123" s="2"/>
      <c r="J123" s="2"/>
      <c r="K123" s="2"/>
      <c r="L123" s="2">
        <f>SUM(E123:K123)</f>
        <v>0</v>
      </c>
    </row>
    <row r="124" spans="1:12" hidden="1" x14ac:dyDescent="0.2">
      <c r="F124" s="2"/>
      <c r="G124" s="2"/>
      <c r="H124" s="2"/>
      <c r="I124" s="2"/>
      <c r="J124" s="2"/>
      <c r="K124" s="2"/>
      <c r="L124" s="2">
        <f>SUM(E124:K124)</f>
        <v>0</v>
      </c>
    </row>
    <row r="125" spans="1:12" hidden="1" x14ac:dyDescent="0.2">
      <c r="F125" s="2"/>
      <c r="G125" s="2"/>
      <c r="H125" s="2"/>
      <c r="I125" s="2"/>
      <c r="J125" s="2"/>
      <c r="K125" s="2"/>
      <c r="L125" s="2">
        <f>SUM(E125:K125)</f>
        <v>0</v>
      </c>
    </row>
    <row r="126" spans="1:12" x14ac:dyDescent="0.2">
      <c r="F126" s="2"/>
      <c r="G126" s="2"/>
      <c r="H126" s="2"/>
      <c r="I126" s="2"/>
      <c r="J126" s="2" t="s">
        <v>28</v>
      </c>
      <c r="K126" s="2"/>
      <c r="L126" s="2">
        <f>SUM(E127:K127)</f>
        <v>42616.72</v>
      </c>
    </row>
    <row r="127" spans="1:12" x14ac:dyDescent="0.2">
      <c r="B127" s="17"/>
      <c r="C127" s="6" t="s">
        <v>27</v>
      </c>
      <c r="D127" s="6"/>
      <c r="E127" s="14">
        <f>SUM(E69:E125)</f>
        <v>1093.51</v>
      </c>
      <c r="F127" s="14">
        <f>SUM(F69:F125)</f>
        <v>0</v>
      </c>
      <c r="G127" s="14">
        <f>SUM(G69:G125)</f>
        <v>14246.490000000002</v>
      </c>
      <c r="H127" s="14">
        <f>SUM(H69:H125)</f>
        <v>25759.65</v>
      </c>
      <c r="I127" s="14">
        <f>SUM(I69:I125)</f>
        <v>1517.07</v>
      </c>
      <c r="J127" s="14">
        <f>SUM(J69:J125)</f>
        <v>0</v>
      </c>
      <c r="K127" s="14">
        <f>SUM(K69:K125)</f>
        <v>0</v>
      </c>
      <c r="L127" s="14">
        <f>SUM(L69:L125)</f>
        <v>42616.72</v>
      </c>
    </row>
    <row r="128" spans="1:12" x14ac:dyDescent="0.2">
      <c r="A128" s="15" t="s">
        <v>26</v>
      </c>
      <c r="B128" s="17"/>
      <c r="C128" s="6"/>
      <c r="D128" s="6"/>
      <c r="E128" s="2" t="s">
        <v>25</v>
      </c>
      <c r="F128" s="14"/>
      <c r="G128" s="12" t="s">
        <v>24</v>
      </c>
      <c r="H128" s="2">
        <f>H127-H65</f>
        <v>4865.6500000000015</v>
      </c>
      <c r="I128" s="16" t="s">
        <v>23</v>
      </c>
      <c r="J128" s="14"/>
      <c r="K128" s="14"/>
      <c r="L128" s="14"/>
    </row>
    <row r="129" spans="1:12" x14ac:dyDescent="0.2">
      <c r="A129" s="15"/>
      <c r="C129" s="6" t="s">
        <v>22</v>
      </c>
      <c r="F129" s="2"/>
      <c r="G129" s="11"/>
      <c r="J129" s="2"/>
      <c r="K129" s="2"/>
      <c r="L129" s="14">
        <f>L127-L65</f>
        <v>9710.3499999999985</v>
      </c>
    </row>
    <row r="130" spans="1:12" x14ac:dyDescent="0.2">
      <c r="C130" s="6"/>
      <c r="F130" s="2"/>
      <c r="J130" s="2"/>
      <c r="K130" s="2"/>
      <c r="L130" s="14"/>
    </row>
    <row r="131" spans="1:12" x14ac:dyDescent="0.2">
      <c r="C131" s="6" t="s">
        <v>21</v>
      </c>
      <c r="F131" s="2"/>
      <c r="G131" s="2">
        <f>D150-L129</f>
        <v>0</v>
      </c>
      <c r="J131" s="11"/>
      <c r="K131" s="11"/>
      <c r="L131" s="10"/>
    </row>
    <row r="132" spans="1:12" x14ac:dyDescent="0.2">
      <c r="C132" s="1" t="s">
        <v>20</v>
      </c>
      <c r="D132" s="2">
        <v>10267.33</v>
      </c>
      <c r="F132" s="2"/>
      <c r="J132" s="11"/>
      <c r="K132" s="11"/>
      <c r="L132" s="10"/>
    </row>
    <row r="133" spans="1:12" x14ac:dyDescent="0.2">
      <c r="C133" s="13" t="s">
        <v>19</v>
      </c>
      <c r="D133" s="10"/>
      <c r="F133" s="2"/>
      <c r="J133" s="12"/>
      <c r="K133" s="11"/>
      <c r="L133" s="10"/>
    </row>
    <row r="134" spans="1:12" x14ac:dyDescent="0.2">
      <c r="C134" s="1" t="s">
        <v>18</v>
      </c>
      <c r="D134" s="2">
        <v>33.79</v>
      </c>
      <c r="F134" s="2"/>
      <c r="J134" s="6"/>
      <c r="K134" s="6"/>
      <c r="L134" s="7"/>
    </row>
    <row r="135" spans="1:12" x14ac:dyDescent="0.2">
      <c r="C135" s="1" t="s">
        <v>17</v>
      </c>
      <c r="D135" s="2">
        <v>33.79</v>
      </c>
      <c r="F135" s="2"/>
      <c r="J135" s="6"/>
      <c r="K135" s="6"/>
      <c r="L135" s="7"/>
    </row>
    <row r="136" spans="1:12" x14ac:dyDescent="0.2">
      <c r="C136" s="1" t="s">
        <v>16</v>
      </c>
      <c r="D136" s="2">
        <v>310</v>
      </c>
      <c r="F136" s="2"/>
      <c r="J136" s="6"/>
      <c r="K136" s="6"/>
      <c r="L136" s="7"/>
    </row>
    <row r="137" spans="1:12" x14ac:dyDescent="0.2">
      <c r="C137" s="1" t="s">
        <v>15</v>
      </c>
      <c r="D137" s="2">
        <v>179.4</v>
      </c>
      <c r="F137" s="2" t="s">
        <v>14</v>
      </c>
      <c r="J137" s="6"/>
      <c r="K137" s="6"/>
      <c r="L137" s="7"/>
    </row>
    <row r="138" spans="1:12" x14ac:dyDescent="0.2">
      <c r="C138" s="1" t="s">
        <v>13</v>
      </c>
      <c r="D138" s="2"/>
      <c r="F138" s="2"/>
      <c r="J138" s="6"/>
      <c r="K138" s="6"/>
      <c r="L138" s="7"/>
    </row>
    <row r="139" spans="1:12" x14ac:dyDescent="0.2">
      <c r="C139" s="1" t="s">
        <v>12</v>
      </c>
      <c r="D139" s="2"/>
      <c r="F139" s="2"/>
      <c r="I139" s="1" t="s">
        <v>11</v>
      </c>
      <c r="J139" s="6"/>
      <c r="K139" s="6"/>
      <c r="L139" s="7"/>
    </row>
    <row r="140" spans="1:12" x14ac:dyDescent="0.2">
      <c r="C140" s="1" t="s">
        <v>10</v>
      </c>
      <c r="D140" s="2"/>
      <c r="E140" s="9"/>
      <c r="F140" s="2"/>
      <c r="J140" s="6"/>
      <c r="K140" s="6"/>
      <c r="L140" s="7"/>
    </row>
    <row r="141" spans="1:12" x14ac:dyDescent="0.2">
      <c r="D141" s="2"/>
      <c r="E141" s="2">
        <f>SUM(D134:D140)</f>
        <v>556.98</v>
      </c>
      <c r="F141" s="2"/>
      <c r="J141" s="6"/>
      <c r="K141" s="6"/>
      <c r="L141" s="7"/>
    </row>
    <row r="142" spans="1:12" hidden="1" x14ac:dyDescent="0.2">
      <c r="D142" s="2"/>
      <c r="F142" s="2"/>
      <c r="J142" s="6"/>
      <c r="K142" s="6"/>
      <c r="L142" s="7"/>
    </row>
    <row r="143" spans="1:12" hidden="1" x14ac:dyDescent="0.2">
      <c r="D143" s="2"/>
      <c r="F143" s="2"/>
      <c r="J143" s="6"/>
      <c r="K143" s="6"/>
      <c r="L143" s="7"/>
    </row>
    <row r="144" spans="1:12" hidden="1" x14ac:dyDescent="0.2">
      <c r="D144" s="2"/>
      <c r="F144" s="2"/>
      <c r="J144" s="6"/>
      <c r="K144" s="6"/>
      <c r="L144" s="7"/>
    </row>
    <row r="145" spans="3:12" hidden="1" x14ac:dyDescent="0.2">
      <c r="D145" s="2"/>
      <c r="F145" s="2"/>
      <c r="J145" s="6"/>
      <c r="K145" s="6"/>
      <c r="L145" s="7"/>
    </row>
    <row r="146" spans="3:12" x14ac:dyDescent="0.2">
      <c r="F146" s="2"/>
      <c r="J146" s="6"/>
      <c r="K146" s="6"/>
      <c r="L146" s="7"/>
    </row>
    <row r="147" spans="3:12" x14ac:dyDescent="0.2">
      <c r="C147" s="8" t="s">
        <v>9</v>
      </c>
      <c r="D147" s="2"/>
      <c r="F147" s="2"/>
      <c r="J147" s="6"/>
      <c r="K147" s="6"/>
      <c r="L147" s="7"/>
    </row>
    <row r="148" spans="3:12" x14ac:dyDescent="0.2">
      <c r="C148" s="1" t="s">
        <v>8</v>
      </c>
      <c r="D148" s="2"/>
      <c r="F148" s="2"/>
      <c r="J148" s="6"/>
      <c r="K148" s="6"/>
      <c r="L148" s="7"/>
    </row>
    <row r="149" spans="3:12" x14ac:dyDescent="0.2">
      <c r="D149" s="2"/>
      <c r="F149" s="2"/>
      <c r="J149" s="6"/>
      <c r="K149" s="6"/>
      <c r="L149" s="7"/>
    </row>
    <row r="150" spans="3:12" x14ac:dyDescent="0.2">
      <c r="C150" s="6" t="s">
        <v>7</v>
      </c>
      <c r="D150" s="5">
        <f>D132-SUM(D134:D145)+D148</f>
        <v>9710.35</v>
      </c>
      <c r="F150" s="2"/>
    </row>
    <row r="151" spans="3:12" x14ac:dyDescent="0.2">
      <c r="C151" s="6"/>
      <c r="D151" s="5"/>
      <c r="F151" s="2"/>
    </row>
    <row r="152" spans="3:12" x14ac:dyDescent="0.2">
      <c r="C152" s="1" t="s">
        <v>6</v>
      </c>
      <c r="D152" s="1" t="s">
        <v>5</v>
      </c>
      <c r="E152" s="2" t="s">
        <v>4</v>
      </c>
      <c r="F152" s="2" t="s">
        <v>1</v>
      </c>
      <c r="G152" s="1" t="s">
        <v>3</v>
      </c>
      <c r="H152" s="1" t="s">
        <v>3</v>
      </c>
      <c r="I152" s="1" t="s">
        <v>2</v>
      </c>
      <c r="J152" s="1" t="s">
        <v>1</v>
      </c>
      <c r="L152" s="1" t="s">
        <v>0</v>
      </c>
    </row>
    <row r="153" spans="3:12" x14ac:dyDescent="0.2">
      <c r="E153" s="1"/>
    </row>
    <row r="154" spans="3:12" x14ac:dyDescent="0.2">
      <c r="F154" s="2"/>
    </row>
    <row r="155" spans="3:12" x14ac:dyDescent="0.2">
      <c r="F155" s="2"/>
    </row>
    <row r="156" spans="3:12" x14ac:dyDescent="0.2">
      <c r="F156" s="2"/>
    </row>
    <row r="157" spans="3:12" x14ac:dyDescent="0.2">
      <c r="F157" s="2"/>
    </row>
    <row r="158" spans="3:12" x14ac:dyDescent="0.2">
      <c r="F158" s="2"/>
    </row>
    <row r="159" spans="3:12" x14ac:dyDescent="0.2">
      <c r="F159" s="2"/>
    </row>
    <row r="160" spans="3:12" x14ac:dyDescent="0.2">
      <c r="F160" s="2"/>
    </row>
    <row r="161" spans="6:6" x14ac:dyDescent="0.2">
      <c r="F161" s="2"/>
    </row>
    <row r="162" spans="6:6" x14ac:dyDescent="0.2">
      <c r="F162" s="2"/>
    </row>
    <row r="163" spans="6:6" x14ac:dyDescent="0.2">
      <c r="F163" s="2"/>
    </row>
    <row r="164" spans="6:6" x14ac:dyDescent="0.2">
      <c r="F164" s="2"/>
    </row>
    <row r="165" spans="6:6" x14ac:dyDescent="0.2">
      <c r="F165" s="2"/>
    </row>
    <row r="166" spans="6:6" x14ac:dyDescent="0.2">
      <c r="F166" s="2"/>
    </row>
    <row r="167" spans="6:6" x14ac:dyDescent="0.2">
      <c r="F167" s="2"/>
    </row>
    <row r="168" spans="6:6" x14ac:dyDescent="0.2">
      <c r="F168" s="2"/>
    </row>
    <row r="169" spans="6:6" x14ac:dyDescent="0.2">
      <c r="F169" s="2"/>
    </row>
    <row r="170" spans="6:6" x14ac:dyDescent="0.2">
      <c r="F170" s="2"/>
    </row>
    <row r="171" spans="6:6" x14ac:dyDescent="0.2">
      <c r="F171" s="2"/>
    </row>
    <row r="172" spans="6:6" x14ac:dyDescent="0.2">
      <c r="F172" s="2"/>
    </row>
    <row r="173" spans="6:6" x14ac:dyDescent="0.2">
      <c r="F173" s="2"/>
    </row>
    <row r="174" spans="6:6" x14ac:dyDescent="0.2">
      <c r="F174" s="2"/>
    </row>
    <row r="175" spans="6:6" x14ac:dyDescent="0.2">
      <c r="F175" s="2"/>
    </row>
    <row r="176" spans="6:6" x14ac:dyDescent="0.2">
      <c r="F176" s="2"/>
    </row>
    <row r="177" spans="6:6" x14ac:dyDescent="0.2">
      <c r="F177" s="2"/>
    </row>
    <row r="178" spans="6:6" x14ac:dyDescent="0.2">
      <c r="F178" s="2"/>
    </row>
  </sheetData>
  <printOptions horizontalCentered="1" verticalCentered="1" gridLines="1" gridLinesSet="0"/>
  <pageMargins left="0" right="0" top="0" bottom="0" header="0" footer="0"/>
  <pageSetup paperSize="9" scale="90" orientation="landscape" horizontalDpi="4294967295" verticalDpi="4294967295" r:id="rId1"/>
  <headerFooter alignWithMargins="0">
    <oddHeader xml:space="preserve">&amp;C&amp;"Arial,Bold"&amp;12 </oddHeader>
  </headerFooter>
  <rowBreaks count="1" manualBreakCount="1">
    <brk id="6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Rcpts &amp; Pymnts</vt:lpstr>
      <vt:lpstr>'Rcpts &amp; Pymnts'!Print_Area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MeneagePC</dc:creator>
  <cp:lastModifiedBy>MeneagePC</cp:lastModifiedBy>
  <dcterms:created xsi:type="dcterms:W3CDTF">2021-06-15T09:14:37Z</dcterms:created>
  <dcterms:modified xsi:type="dcterms:W3CDTF">2021-06-15T09:15:19Z</dcterms:modified>
</cp:coreProperties>
</file>